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CORONAVIRUS\"/>
    </mc:Choice>
  </mc:AlternateContent>
  <bookViews>
    <workbookView xWindow="0" yWindow="450" windowWidth="17220" windowHeight="6060"/>
  </bookViews>
  <sheets>
    <sheet name="Tracciato ASS.ORD-ASS.SOL (es.)" sheetId="6" r:id="rId1"/>
    <sheet name="Descrizione tracciato" sheetId="7" r:id="rId2"/>
    <sheet name="Ore lavorabili" sheetId="8" r:id="rId3"/>
  </sheets>
  <definedNames>
    <definedName name="_xlnm.Print_Area" localSheetId="1">'Descrizione tracciato'!$A$9:$D$17</definedName>
  </definedNames>
  <calcPr calcId="152511"/>
</workbook>
</file>

<file path=xl/calcChain.xml><?xml version="1.0" encoding="utf-8"?>
<calcChain xmlns="http://schemas.openxmlformats.org/spreadsheetml/2006/main">
  <c r="O7" i="8" l="1"/>
  <c r="P7" i="8" s="1"/>
  <c r="Q7" i="8" s="1"/>
  <c r="O3" i="8"/>
  <c r="P3" i="8"/>
  <c r="O4" i="8"/>
  <c r="P4" i="8" s="1"/>
  <c r="Q4" i="8" s="1"/>
  <c r="O5" i="8"/>
  <c r="P5" i="8"/>
  <c r="Q5" i="8" s="1"/>
  <c r="O6" i="8"/>
  <c r="P6" i="8" s="1"/>
  <c r="Q6" i="8" s="1"/>
  <c r="O8" i="8"/>
  <c r="P8" i="8"/>
  <c r="O2" i="8"/>
  <c r="P2" i="8" s="1"/>
  <c r="Q3" i="8"/>
  <c r="Q8" i="8"/>
  <c r="Q2" i="8" l="1"/>
  <c r="Q9" i="8" s="1"/>
  <c r="P9" i="8"/>
  <c r="O9" i="8"/>
</calcChain>
</file>

<file path=xl/sharedStrings.xml><?xml version="1.0" encoding="utf-8"?>
<sst xmlns="http://schemas.openxmlformats.org/spreadsheetml/2006/main" count="183" uniqueCount="97">
  <si>
    <t>Codice Fiscale Addetto  (*)</t>
  </si>
  <si>
    <t>Indirizzo Domicilio  (**)</t>
  </si>
  <si>
    <t>Email (**)</t>
  </si>
  <si>
    <t>Telefono (**)</t>
  </si>
  <si>
    <t>Mansione / Reparto</t>
  </si>
  <si>
    <t>Qualifica (I/O/A/X) (*)</t>
  </si>
  <si>
    <t xml:space="preserve">Giorni di ferie da fruire dell’anno precedente </t>
  </si>
  <si>
    <t>E' stata programmata riduzione di orario superiore a 50%  nei 12 mesi precedenti. (Art. 8, c. 1)  (*)</t>
  </si>
  <si>
    <t>Manutenzione</t>
  </si>
  <si>
    <t>O</t>
  </si>
  <si>
    <t>S</t>
  </si>
  <si>
    <t xml:space="preserve"> </t>
  </si>
  <si>
    <t>Amministrazione</t>
  </si>
  <si>
    <t>I</t>
  </si>
  <si>
    <t>N</t>
  </si>
  <si>
    <t>4 caratteri</t>
  </si>
  <si>
    <t>30 caratteri</t>
  </si>
  <si>
    <t>1 carattere</t>
  </si>
  <si>
    <t>Mansione/Reparto</t>
  </si>
  <si>
    <t>20 caratteri</t>
  </si>
  <si>
    <t>3 caratteri numerici</t>
  </si>
  <si>
    <t xml:space="preserve">1/3 ore lavorabili nel biennio mobile </t>
  </si>
  <si>
    <t>Totale ore lavorabili nel biennio mobile</t>
  </si>
  <si>
    <t>1 carattere numerico</t>
  </si>
  <si>
    <t>HHDD</t>
  </si>
  <si>
    <t>Media occupazionale</t>
  </si>
  <si>
    <t>Coefficiente di presenza</t>
  </si>
  <si>
    <t>Orario medio contrattuale effettuato sulla UP nel semestre.</t>
  </si>
  <si>
    <t>Percentuale media part-time</t>
  </si>
  <si>
    <t>A</t>
  </si>
  <si>
    <t>Commerciale</t>
  </si>
  <si>
    <t>Produzione</t>
  </si>
  <si>
    <t>Da 0 a 100</t>
  </si>
  <si>
    <t>Da 0 a 6</t>
  </si>
  <si>
    <t>NOTA</t>
  </si>
  <si>
    <t>Giorni di ferie da fruire dell’anno precedente (*)</t>
  </si>
  <si>
    <t xml:space="preserve">Orario medio contrattuale effettuato sulla UP riferito al semestre precedente.(1) (*) </t>
  </si>
  <si>
    <t xml:space="preserve">Percentuale media part-time (2) (*) </t>
  </si>
  <si>
    <t>(*)  I campi così contrassegnati  devono essere specificati</t>
  </si>
  <si>
    <t>(**) i campi così contrassegnati sono da specificati quando per il lavoratore  è stata programmata una riduzione di orario superiore a 50 % nei 12 mesi precedenti. (Art. 8, comma 1 D.Lgs. 148/2015)</t>
  </si>
  <si>
    <t xml:space="preserve">Mesi di presenza sulla UP nel semestre precedente (3) (*) </t>
  </si>
  <si>
    <t>Mesi di presenza sulla UP nel semestre precedente</t>
  </si>
  <si>
    <t>AAAAAAAAAAAAAA</t>
  </si>
  <si>
    <t>BBBBBBBBBBBBBBBB</t>
  </si>
  <si>
    <t>CCCCCCCCCCCCCCCC</t>
  </si>
  <si>
    <t>DDDDDDDDDDDDDD</t>
  </si>
  <si>
    <t>EEEEEEEEEEEEEEEEEE</t>
  </si>
  <si>
    <t>FFFFFFFFFFFFFFFFFF</t>
  </si>
  <si>
    <t>GGGGGGGGGGGGGG</t>
  </si>
  <si>
    <t>Indirizzo 1</t>
  </si>
  <si>
    <t>Indirizzo 2</t>
  </si>
  <si>
    <t>Indirizzo 3</t>
  </si>
  <si>
    <t>aaaaaa.aaa@mail6.it</t>
  </si>
  <si>
    <t>aaaaaa.bbb@mail6.it</t>
  </si>
  <si>
    <t>aaaaaa.ccc@mail6.it</t>
  </si>
  <si>
    <t>01/123456</t>
  </si>
  <si>
    <t>02/234567</t>
  </si>
  <si>
    <t>02/345678</t>
  </si>
  <si>
    <r>
      <rPr>
        <b/>
        <sz val="9"/>
        <color indexed="8"/>
        <rFont val="Calibri"/>
        <family val="2"/>
      </rPr>
      <t>(3)</t>
    </r>
    <r>
      <rPr>
        <sz val="9"/>
        <color indexed="8"/>
        <rFont val="Calibri"/>
        <family val="2"/>
      </rPr>
      <t xml:space="preserve"> Si tratta dei mesi di calendario (max 6)  per i quali il lavoratore è stato in carico alla UP nel semestre precedente. Il lavoratore è considerato in carico alla UP per un mese anche se vi ha lavorato un solo giorno nell'arco di un periodo di 30 giorni di calendario. In tale caso lo stesso lavoratore non potrà essere valorizzato, successivamente, per lo stesso mese su un'altra unità produttiva della medesima azienda agli stessi fini. </t>
    </r>
  </si>
  <si>
    <t>AAAAAAAAAAAAAAAA</t>
  </si>
  <si>
    <t>DDDDDDDDDDDDDDDDD</t>
  </si>
  <si>
    <r>
      <rPr>
        <b/>
        <sz val="9"/>
        <color indexed="8"/>
        <rFont val="Calibri"/>
        <family val="2"/>
      </rPr>
      <t>(1)</t>
    </r>
    <r>
      <rPr>
        <sz val="9"/>
        <color indexed="8"/>
        <rFont val="Calibri"/>
        <family val="2"/>
      </rPr>
      <t xml:space="preserve"> Si tratta dell'orario medio contrattuale del singolo lavoratore a prescindere dal fatto di essere in part-time. Si calcola facendo la media aritmetica su 6 mensilità dell'orario contrattuale di ogni mese: ad esempio se il lavoratore ha un orario contrattuale 3000 per 1 mese in part-time 50%  e 5 mesi di Full-Time 3600, l'orario contrattuale medio sarà 3500. L'orario deve essere espresso con la notazione HHDD, dove HH sono le ore e DD sono i centesimi di ora (cioè 3650 equivale a 36 ore e mezzo, 3675 equivale a 36 ore e 45 minuti).</t>
    </r>
  </si>
  <si>
    <r>
      <rPr>
        <b/>
        <sz val="9"/>
        <color indexed="8"/>
        <rFont val="Calibri"/>
        <family val="2"/>
      </rPr>
      <t>(2)</t>
    </r>
    <r>
      <rPr>
        <sz val="9"/>
        <color indexed="8"/>
        <rFont val="Calibri"/>
        <family val="2"/>
      </rPr>
      <t xml:space="preserve"> Si tratta della percentuale media di part-time del semestre precedente. Si calcola facendo la media aritmetica su 6 mensilità della percentuale di part-time di ogni mese: ad esempio se il lavoratore ha lavorato  3 mesi in part-time 80%  e 2 mesi in Part-Time 55% ed un mese in Full-Time (100%) la percentuale media di part-time sarà 75%.</t>
    </r>
  </si>
  <si>
    <t>Campi</t>
  </si>
  <si>
    <t>Tipo o Dimensione</t>
  </si>
  <si>
    <t>Valori ammessi</t>
  </si>
  <si>
    <t>Descrizione</t>
  </si>
  <si>
    <t>16 caratteri</t>
  </si>
  <si>
    <t>Codice Catastale Comune Domicilio (**)</t>
  </si>
  <si>
    <t>CAP Domicilio (**)</t>
  </si>
  <si>
    <t>5 caratteri</t>
  </si>
  <si>
    <t>50 caratteri</t>
  </si>
  <si>
    <t>H501</t>
  </si>
  <si>
    <t>00044</t>
  </si>
  <si>
    <t>00045</t>
  </si>
  <si>
    <t>00046</t>
  </si>
  <si>
    <t>I=Impiegato/O=Operaio/A=Apprendista/Q=Quadro / D=Dirigente</t>
  </si>
  <si>
    <t>Qualifica con cui l'addetto lavora  nella Unità Produttiva al momento della domanda di fondo di solidarietà.</t>
  </si>
  <si>
    <t>Dati da riportare nell'elenco degli addetti alla Unità Produttiva interessata ai Fondi di solidarietà per l'assegno ordinario o per l'assegno di solidarietà</t>
  </si>
  <si>
    <t xml:space="preserve">L'orario medio contrattuale (1),  la percentuale media di part-time di ciascun lavoratore (2) e i mesi di presenza sulla UP (3) nell'ultimo semestre saranno utilizzati per computare le ore lavorabili sia per le causali CIGO (Art. 12, comma 5, 6 D.Lgs 148/2015) che per le causali CIGS (art. 22, c. 4 D.lgs 148/2015). Poiché nel computo delle ore lavorabili sono considerate anche le ore dei lavoratori precedentemente occupati nella UP, devono essere riportati anche i dati sui lavoratori non interessati al fondo richiesto per l'assegno ordinario o di solidarietà e precedentemente assegnati ad altra UP oppure dimessi o licenziati. Di seguito si riporta la formula applicata per il calcolo del limite di 1/3 delle ore lavorabili nel biennio mobile di cui all'art. 12, c. 5,  del D.lgs. 148/2015, in materia di causali CIGO. Per le causali della CIGS, stante l'applicabilità  del limite di cui all'art. 22, c. 4, del D.lgs 148/2015, a far tempo dal 25 settembre 2017, la relativa formula applicativa verrà pubblicata con successivo messaggio . </t>
  </si>
  <si>
    <t>Interessato ASS.ORD/ASS.solid (*)</t>
  </si>
  <si>
    <t>Qualifica (A/O/I/Q/D) (*)</t>
  </si>
  <si>
    <t>CF</t>
  </si>
  <si>
    <t>Codice_catastale_comune_domicilio</t>
  </si>
  <si>
    <t>CAP_domicilio</t>
  </si>
  <si>
    <t>Indirizzo_domicilio</t>
  </si>
  <si>
    <t>Email</t>
  </si>
  <si>
    <t>Telefono</t>
  </si>
  <si>
    <t xml:space="preserve">Qualifica </t>
  </si>
  <si>
    <t>Interessato Ass.Ord/Ass.Solid.</t>
  </si>
  <si>
    <t>S/N</t>
  </si>
  <si>
    <t xml:space="preserve">Giorni_di_ ferie_ da_ fruire_anno_ precedente </t>
  </si>
  <si>
    <t>Programmata_riduzione_orario</t>
  </si>
  <si>
    <t>Si tratta dell'orario medio contrattuale del singolo lavoratore a prescindere dal fatto di essere in part-time. Si calcola facendo la media aritmetica su 6 mensilità dell'orario contrattuale espletato per ogni mese: ad esempio se il lavoratore ha espletato orario contrattuale 3000 per 1 mese in part-time 50%  e 5 mesi di Full-Time 3600, l'orario contrattuale medio sarà 3500. L'orario deve essere espresso con la notazione HHDD, dove HH sono le ore e DD sono i centesimi di ora (cioè 3650 equivale a 36 ore e mezzo, 3675 equivale a 36 ore e 45 minuti).</t>
  </si>
  <si>
    <t>Si tratta della percentuale media di part-time espletata nel semestre precedente. Si calcola facendo la media aritmetica su 6 mensilità della percentuale di part-time espletata per ogni mese: ad esempio se il lavoratore ha lavorato  3 mesi in part-time 80%  e 2 mesi in Part-Time 55% ed un mese in Full-Time (100%) la percentuale media di part-time sarà 75%.</t>
  </si>
  <si>
    <t>Si tratta dei mesi di calendario (max 6)  per i quali il lavoratore è stato in carico alla UP nel semestre precedente. Il lavoratore è considerato in carico alla UP per un mese anche se vi ha lavorato un solo giorno nell'arco di un periodo di 30 giorni di calendario. In tale caso lo stesso lavoratore non potrà essere valorizzato, successivamente, per lo stesso mese su un'altra Unità Produttiva della medesima azienda agli stessi fini.</t>
  </si>
  <si>
    <t>Interessato ass.ord./ass.solid(*)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</si>
</sst>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1" x14ac:knownFonts="1">
    <font>
      <sz val="11"/>
      <color theme="1"/>
      <name val="Calibri"/>
      <family val="2"/>
      <scheme val="minor"/>
    </font>
    <font>
      <sz val="9"/>
      <color indexed="8"/>
      <name val="Calibri"/>
      <family val="2"/>
    </font>
    <font>
      <b/>
      <sz val="9"/>
      <color indexed="8"/>
      <name val="Calibri"/>
      <family val="2"/>
    </font>
    <font>
      <u/>
      <sz val="11"/>
      <color theme="10"/>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b/>
      <i/>
      <sz val="10"/>
      <color theme="1"/>
      <name val="Calibri"/>
      <family val="2"/>
      <scheme val="minor"/>
    </font>
    <font>
      <b/>
      <sz val="11"/>
      <color theme="1"/>
      <name val="Calibri"/>
      <family val="2"/>
      <scheme val="minor"/>
    </font>
    <font>
      <b/>
      <sz val="9"/>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theme="0" tint="-0.14996795556505021"/>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4" fillId="2" borderId="1" xfId="0" applyFont="1" applyFill="1" applyBorder="1" applyAlignment="1">
      <alignment horizontal="center" textRotation="90" wrapText="1"/>
    </xf>
    <xf numFmtId="0" fontId="5" fillId="0" borderId="1" xfId="0" applyFont="1" applyBorder="1"/>
    <xf numFmtId="0" fontId="6" fillId="0" borderId="1" xfId="0" applyFont="1" applyBorder="1" applyAlignment="1">
      <alignment vertical="top" wrapText="1"/>
    </xf>
    <xf numFmtId="0" fontId="4" fillId="0" borderId="0" xfId="0" applyFont="1" applyAlignment="1">
      <alignment wrapText="1"/>
    </xf>
    <xf numFmtId="0" fontId="6" fillId="0" borderId="0" xfId="0" applyFont="1"/>
    <xf numFmtId="0" fontId="4" fillId="3" borderId="1" xfId="0" applyFont="1" applyFill="1" applyBorder="1" applyAlignment="1">
      <alignment horizontal="center" textRotation="90" wrapText="1"/>
    </xf>
    <xf numFmtId="0" fontId="0" fillId="0" borderId="1" xfId="0" applyBorder="1"/>
    <xf numFmtId="2" fontId="5" fillId="0" borderId="1" xfId="0" applyNumberFormat="1" applyFont="1" applyBorder="1"/>
    <xf numFmtId="0" fontId="4" fillId="4" borderId="1" xfId="0" applyFont="1" applyFill="1" applyBorder="1" applyAlignment="1">
      <alignment horizontal="center" textRotation="90" wrapText="1"/>
    </xf>
    <xf numFmtId="2" fontId="0" fillId="0" borderId="0" xfId="0" applyNumberFormat="1" applyAlignment="1">
      <alignment horizontal="right"/>
    </xf>
    <xf numFmtId="0" fontId="4" fillId="5" borderId="1" xfId="0" applyFont="1" applyFill="1" applyBorder="1" applyAlignment="1">
      <alignment horizontal="center" textRotation="90" wrapText="1"/>
    </xf>
    <xf numFmtId="0" fontId="5" fillId="5" borderId="1" xfId="0" applyFont="1" applyFill="1" applyBorder="1"/>
    <xf numFmtId="0" fontId="4" fillId="6" borderId="1" xfId="0" applyFont="1" applyFill="1" applyBorder="1" applyAlignment="1">
      <alignment horizontal="center" textRotation="90" wrapText="1"/>
    </xf>
    <xf numFmtId="0" fontId="5" fillId="6" borderId="1" xfId="0" applyFont="1" applyFill="1" applyBorder="1"/>
    <xf numFmtId="0" fontId="5" fillId="5" borderId="2" xfId="0" applyFont="1" applyFill="1" applyBorder="1"/>
    <xf numFmtId="2" fontId="8" fillId="0" borderId="0" xfId="0" applyNumberFormat="1" applyFont="1" applyBorder="1"/>
    <xf numFmtId="2" fontId="8" fillId="0" borderId="0" xfId="0" applyNumberFormat="1" applyFont="1" applyBorder="1" applyAlignment="1">
      <alignment horizontal="right"/>
    </xf>
    <xf numFmtId="2" fontId="0" fillId="0" borderId="0" xfId="0" applyNumberFormat="1" applyBorder="1" applyAlignment="1">
      <alignment horizontal="right"/>
    </xf>
    <xf numFmtId="2" fontId="0" fillId="0" borderId="0" xfId="0" applyNumberFormat="1"/>
    <xf numFmtId="0" fontId="0" fillId="0" borderId="3" xfId="0" applyBorder="1"/>
    <xf numFmtId="0" fontId="3" fillId="0" borderId="1" xfId="1" applyBorder="1"/>
    <xf numFmtId="0" fontId="0" fillId="0" borderId="0" xfId="0" applyFont="1"/>
    <xf numFmtId="0" fontId="0" fillId="0" borderId="4" xfId="0" applyBorder="1"/>
    <xf numFmtId="0" fontId="0" fillId="0" borderId="5" xfId="0" applyBorder="1"/>
    <xf numFmtId="2" fontId="8" fillId="0" borderId="1" xfId="0" applyNumberFormat="1" applyFont="1" applyBorder="1"/>
    <xf numFmtId="0" fontId="5" fillId="0" borderId="1" xfId="0" applyFont="1" applyBorder="1" applyAlignment="1">
      <alignment horizontal="center" vertical="center"/>
    </xf>
    <xf numFmtId="0" fontId="6" fillId="0" borderId="6" xfId="0" applyFont="1" applyBorder="1" applyAlignment="1">
      <alignment vertical="top" wrapText="1"/>
    </xf>
    <xf numFmtId="4" fontId="5" fillId="0" borderId="1" xfId="0" applyNumberFormat="1" applyFont="1" applyBorder="1" applyAlignment="1">
      <alignment horizontal="right"/>
    </xf>
    <xf numFmtId="2" fontId="5" fillId="0" borderId="1" xfId="0" applyNumberFormat="1" applyFont="1" applyBorder="1" applyAlignment="1">
      <alignment horizontal="right"/>
    </xf>
    <xf numFmtId="4" fontId="9" fillId="0" borderId="1" xfId="0" applyNumberFormat="1" applyFont="1" applyBorder="1" applyAlignment="1">
      <alignment horizontal="right"/>
    </xf>
    <xf numFmtId="2" fontId="9" fillId="0" borderId="1" xfId="0" applyNumberFormat="1" applyFont="1" applyBorder="1" applyAlignment="1">
      <alignment horizontal="right"/>
    </xf>
    <xf numFmtId="0" fontId="5" fillId="0" borderId="7" xfId="0" applyFont="1" applyBorder="1" applyAlignment="1">
      <alignment horizontal="right"/>
    </xf>
    <xf numFmtId="0" fontId="0" fillId="0" borderId="0" xfId="0" applyAlignment="1">
      <alignment wrapText="1"/>
    </xf>
    <xf numFmtId="0" fontId="10" fillId="0" borderId="0" xfId="0" applyFont="1" applyAlignment="1"/>
    <xf numFmtId="0" fontId="4" fillId="2" borderId="1" xfId="0" applyFont="1" applyFill="1" applyBorder="1" applyAlignment="1">
      <alignment wrapText="1"/>
    </xf>
    <xf numFmtId="0" fontId="4" fillId="2" borderId="1" xfId="0" applyFont="1" applyFill="1" applyBorder="1"/>
    <xf numFmtId="0" fontId="5" fillId="0" borderId="1" xfId="0" quotePrefix="1" applyFont="1" applyBorder="1"/>
    <xf numFmtId="0" fontId="4" fillId="7" borderId="1" xfId="0" applyFont="1" applyFill="1" applyBorder="1" applyAlignment="1">
      <alignment horizontal="center" textRotation="90" wrapText="1"/>
    </xf>
    <xf numFmtId="0" fontId="7" fillId="7" borderId="1" xfId="0" applyFont="1" applyFill="1" applyBorder="1" applyAlignment="1">
      <alignment horizontal="center" textRotation="90" wrapText="1"/>
    </xf>
    <xf numFmtId="0" fontId="4" fillId="7" borderId="1" xfId="0" applyFont="1" applyFill="1" applyBorder="1"/>
    <xf numFmtId="0" fontId="4" fillId="8" borderId="1" xfId="0" applyFont="1" applyFill="1" applyBorder="1" applyAlignment="1">
      <alignment wrapText="1"/>
    </xf>
    <xf numFmtId="0" fontId="6" fillId="8" borderId="1" xfId="0" applyFont="1" applyFill="1" applyBorder="1" applyAlignment="1">
      <alignment vertical="top" wrapText="1"/>
    </xf>
    <xf numFmtId="0" fontId="6" fillId="0" borderId="1" xfId="0" applyFont="1" applyFill="1" applyBorder="1" applyAlignment="1">
      <alignment vertical="top" wrapText="1"/>
    </xf>
    <xf numFmtId="0" fontId="0" fillId="8" borderId="0" xfId="0" applyFill="1"/>
    <xf numFmtId="164" fontId="8" fillId="0" borderId="0" xfId="0" applyNumberFormat="1" applyFont="1" applyAlignment="1">
      <alignment vertical="top" wrapText="1"/>
    </xf>
    <xf numFmtId="0" fontId="0" fillId="0" borderId="0" xfId="0" applyAlignment="1">
      <alignment wrapText="1"/>
    </xf>
    <xf numFmtId="0" fontId="5" fillId="0" borderId="0" xfId="0" applyFont="1" applyAlignment="1">
      <alignment vertical="top" wrapText="1"/>
    </xf>
    <xf numFmtId="0" fontId="5" fillId="0" borderId="0" xfId="0" applyFont="1" applyBorder="1" applyAlignment="1">
      <alignment vertical="top" wrapText="1"/>
    </xf>
    <xf numFmtId="0" fontId="5" fillId="0" borderId="0" xfId="0" applyFont="1" applyAlignment="1">
      <alignment horizontal="left" vertical="top" wrapText="1"/>
    </xf>
    <xf numFmtId="164" fontId="8" fillId="0" borderId="0" xfId="0" applyNumberFormat="1" applyFont="1" applyAlignment="1">
      <alignment horizontal="left" vertical="top" wrapText="1"/>
    </xf>
    <xf numFmtId="0" fontId="5" fillId="9" borderId="0" xfId="0" applyFont="1" applyFill="1" applyAlignment="1">
      <alignment horizontal="left" vertical="top"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542925</xdr:colOff>
          <xdr:row>17</xdr:row>
          <xdr:rowOff>247650</xdr:rowOff>
        </xdr:from>
        <xdr:to>
          <xdr:col>13</xdr:col>
          <xdr:colOff>95250</xdr:colOff>
          <xdr:row>32</xdr:row>
          <xdr:rowOff>47625</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504825</xdr:colOff>
          <xdr:row>29</xdr:row>
          <xdr:rowOff>38100</xdr:rowOff>
        </xdr:from>
        <xdr:to>
          <xdr:col>3</xdr:col>
          <xdr:colOff>3362325</xdr:colOff>
          <xdr:row>45</xdr:row>
          <xdr:rowOff>85725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18</xdr:row>
      <xdr:rowOff>0</xdr:rowOff>
    </xdr:from>
    <xdr:to>
      <xdr:col>3</xdr:col>
      <xdr:colOff>3324225</xdr:colOff>
      <xdr:row>25</xdr:row>
      <xdr:rowOff>161925</xdr:rowOff>
    </xdr:to>
    <xdr:pic>
      <xdr:nvPicPr>
        <xdr:cNvPr id="3" name="Immagin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496300"/>
          <a:ext cx="9391650" cy="185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Documento_di_Microsoft_Word1.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Documento_di_Microsoft_Word2.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P18"/>
  <sheetViews>
    <sheetView tabSelected="1" zoomScaleNormal="100" workbookViewId="0">
      <selection activeCell="A14" sqref="A14:N14"/>
    </sheetView>
  </sheetViews>
  <sheetFormatPr defaultRowHeight="15" x14ac:dyDescent="0.25"/>
  <cols>
    <col min="1" max="1" width="17.85546875" customWidth="1"/>
    <col min="2" max="2" width="14.28515625" customWidth="1"/>
    <col min="3" max="3" width="16.42578125" customWidth="1"/>
    <col min="4" max="4" width="10.85546875" customWidth="1"/>
    <col min="5" max="5" width="19.85546875" bestFit="1" customWidth="1"/>
    <col min="6" max="6" width="9.28515625" bestFit="1" customWidth="1"/>
    <col min="7" max="7" width="12.5703125" bestFit="1" customWidth="1"/>
    <col min="8" max="8" width="6.140625" customWidth="1"/>
    <col min="9" max="9" width="5.7109375" customWidth="1"/>
    <col min="10" max="10" width="7.7109375" customWidth="1"/>
    <col min="12" max="12" width="7.5703125" customWidth="1"/>
    <col min="15" max="15" width="9.42578125" bestFit="1" customWidth="1"/>
  </cols>
  <sheetData>
    <row r="1" spans="1:16" ht="178.5" x14ac:dyDescent="0.25">
      <c r="A1" s="38" t="s">
        <v>0</v>
      </c>
      <c r="B1" s="38" t="s">
        <v>68</v>
      </c>
      <c r="C1" s="38" t="s">
        <v>69</v>
      </c>
      <c r="D1" s="38" t="s">
        <v>1</v>
      </c>
      <c r="E1" s="38" t="s">
        <v>2</v>
      </c>
      <c r="F1" s="38" t="s">
        <v>3</v>
      </c>
      <c r="G1" s="38" t="s">
        <v>4</v>
      </c>
      <c r="H1" s="39" t="s">
        <v>81</v>
      </c>
      <c r="I1" s="38" t="s">
        <v>80</v>
      </c>
      <c r="J1" s="38" t="s">
        <v>35</v>
      </c>
      <c r="K1" s="38" t="s">
        <v>7</v>
      </c>
      <c r="L1" s="11" t="s">
        <v>36</v>
      </c>
      <c r="M1" s="11" t="s">
        <v>37</v>
      </c>
      <c r="N1" s="13" t="s">
        <v>40</v>
      </c>
    </row>
    <row r="2" spans="1:16" x14ac:dyDescent="0.25">
      <c r="A2" s="2" t="s">
        <v>59</v>
      </c>
      <c r="B2" s="2"/>
      <c r="C2" s="2"/>
      <c r="D2" s="2"/>
      <c r="E2" s="21"/>
      <c r="F2" s="2"/>
      <c r="G2" s="2" t="s">
        <v>8</v>
      </c>
      <c r="H2" s="26" t="s">
        <v>9</v>
      </c>
      <c r="I2" s="26" t="s">
        <v>10</v>
      </c>
      <c r="J2" s="2">
        <v>0</v>
      </c>
      <c r="K2" s="26" t="s">
        <v>14</v>
      </c>
      <c r="L2" s="12">
        <v>2075</v>
      </c>
      <c r="M2" s="12">
        <v>100</v>
      </c>
      <c r="N2" s="14">
        <v>6</v>
      </c>
    </row>
    <row r="3" spans="1:16" x14ac:dyDescent="0.25">
      <c r="A3" s="2" t="s">
        <v>43</v>
      </c>
      <c r="B3" s="2"/>
      <c r="C3" s="2"/>
      <c r="D3" s="2"/>
      <c r="E3" s="21"/>
      <c r="F3" s="2"/>
      <c r="G3" s="2" t="s">
        <v>8</v>
      </c>
      <c r="H3" s="26" t="s">
        <v>9</v>
      </c>
      <c r="I3" s="26" t="s">
        <v>10</v>
      </c>
      <c r="J3" s="2">
        <v>9</v>
      </c>
      <c r="K3" s="26" t="s">
        <v>14</v>
      </c>
      <c r="L3" s="12">
        <v>3650</v>
      </c>
      <c r="M3" s="12">
        <v>50</v>
      </c>
      <c r="N3" s="14">
        <v>6</v>
      </c>
    </row>
    <row r="4" spans="1:16" x14ac:dyDescent="0.25">
      <c r="A4" s="2" t="s">
        <v>44</v>
      </c>
      <c r="B4" s="2"/>
      <c r="C4" s="2"/>
      <c r="D4" s="2"/>
      <c r="E4" s="21"/>
      <c r="F4" s="2"/>
      <c r="G4" s="2" t="s">
        <v>31</v>
      </c>
      <c r="H4" s="26" t="s">
        <v>9</v>
      </c>
      <c r="I4" s="26" t="s">
        <v>10</v>
      </c>
      <c r="J4" s="2">
        <v>9</v>
      </c>
      <c r="K4" s="26" t="s">
        <v>14</v>
      </c>
      <c r="L4" s="12">
        <v>4000</v>
      </c>
      <c r="M4" s="12">
        <v>50</v>
      </c>
      <c r="N4" s="14">
        <v>6</v>
      </c>
    </row>
    <row r="5" spans="1:16" x14ac:dyDescent="0.25">
      <c r="A5" s="2" t="s">
        <v>60</v>
      </c>
      <c r="B5" s="2" t="s">
        <v>72</v>
      </c>
      <c r="C5" s="37" t="s">
        <v>73</v>
      </c>
      <c r="D5" s="2" t="s">
        <v>49</v>
      </c>
      <c r="E5" s="7" t="s">
        <v>52</v>
      </c>
      <c r="F5" s="2" t="s">
        <v>55</v>
      </c>
      <c r="G5" s="2" t="s">
        <v>31</v>
      </c>
      <c r="H5" s="26" t="s">
        <v>9</v>
      </c>
      <c r="I5" s="26" t="s">
        <v>10</v>
      </c>
      <c r="J5" s="2">
        <v>0</v>
      </c>
      <c r="K5" s="26" t="s">
        <v>10</v>
      </c>
      <c r="L5" s="12">
        <v>3025</v>
      </c>
      <c r="M5" s="12">
        <v>100</v>
      </c>
      <c r="N5" s="14">
        <v>6</v>
      </c>
    </row>
    <row r="6" spans="1:16" x14ac:dyDescent="0.25">
      <c r="A6" s="2" t="s">
        <v>46</v>
      </c>
      <c r="B6" s="2" t="s">
        <v>72</v>
      </c>
      <c r="C6" s="37" t="s">
        <v>74</v>
      </c>
      <c r="D6" s="2" t="s">
        <v>50</v>
      </c>
      <c r="E6" s="7" t="s">
        <v>53</v>
      </c>
      <c r="F6" s="2" t="s">
        <v>56</v>
      </c>
      <c r="G6" s="2" t="s">
        <v>30</v>
      </c>
      <c r="H6" s="26" t="s">
        <v>13</v>
      </c>
      <c r="I6" s="26" t="s">
        <v>10</v>
      </c>
      <c r="J6" s="2">
        <v>12</v>
      </c>
      <c r="K6" s="26" t="s">
        <v>10</v>
      </c>
      <c r="L6" s="15">
        <v>3833</v>
      </c>
      <c r="M6" s="15">
        <v>80</v>
      </c>
      <c r="N6" s="14">
        <v>6</v>
      </c>
    </row>
    <row r="7" spans="1:16" x14ac:dyDescent="0.25">
      <c r="A7" s="2" t="s">
        <v>47</v>
      </c>
      <c r="B7" s="2" t="s">
        <v>72</v>
      </c>
      <c r="C7" s="37" t="s">
        <v>75</v>
      </c>
      <c r="D7" s="2" t="s">
        <v>51</v>
      </c>
      <c r="E7" s="7" t="s">
        <v>54</v>
      </c>
      <c r="F7" s="2" t="s">
        <v>57</v>
      </c>
      <c r="G7" s="2" t="s">
        <v>12</v>
      </c>
      <c r="H7" s="26" t="s">
        <v>13</v>
      </c>
      <c r="I7" s="26" t="s">
        <v>10</v>
      </c>
      <c r="J7" s="2">
        <v>12</v>
      </c>
      <c r="K7" s="26" t="s">
        <v>10</v>
      </c>
      <c r="L7" s="12">
        <v>3866</v>
      </c>
      <c r="M7" s="12">
        <v>100</v>
      </c>
      <c r="N7" s="14">
        <v>6</v>
      </c>
    </row>
    <row r="8" spans="1:16" x14ac:dyDescent="0.25">
      <c r="A8" s="2" t="s">
        <v>48</v>
      </c>
      <c r="B8" s="2"/>
      <c r="C8" s="2"/>
      <c r="D8" s="2"/>
      <c r="E8" s="21"/>
      <c r="F8" s="2"/>
      <c r="G8" s="2" t="s">
        <v>31</v>
      </c>
      <c r="H8" s="26" t="s">
        <v>29</v>
      </c>
      <c r="I8" s="26" t="s">
        <v>14</v>
      </c>
      <c r="J8" s="2">
        <v>12</v>
      </c>
      <c r="K8" s="26" t="s">
        <v>14</v>
      </c>
      <c r="L8" s="12">
        <v>4000</v>
      </c>
      <c r="M8" s="12">
        <v>100</v>
      </c>
      <c r="N8" s="14">
        <v>1</v>
      </c>
    </row>
    <row r="9" spans="1:16" x14ac:dyDescent="0.25">
      <c r="J9" s="20"/>
    </row>
    <row r="10" spans="1:16" ht="58.15" customHeight="1" x14ac:dyDescent="0.25">
      <c r="A10" s="49" t="s">
        <v>61</v>
      </c>
      <c r="B10" s="49"/>
      <c r="C10" s="49"/>
      <c r="D10" s="49"/>
      <c r="E10" s="49"/>
      <c r="F10" s="49"/>
      <c r="G10" s="49"/>
      <c r="H10" s="49"/>
      <c r="I10" s="49"/>
      <c r="J10" s="49"/>
      <c r="K10" s="49"/>
      <c r="L10" s="49"/>
      <c r="M10" s="49"/>
      <c r="N10" s="49"/>
      <c r="O10" s="10"/>
      <c r="P10" s="10"/>
    </row>
    <row r="11" spans="1:16" ht="43.9" customHeight="1" x14ac:dyDescent="0.25">
      <c r="A11" s="49" t="s">
        <v>62</v>
      </c>
      <c r="B11" s="49"/>
      <c r="C11" s="49"/>
      <c r="D11" s="49"/>
      <c r="E11" s="49"/>
      <c r="F11" s="49"/>
      <c r="G11" s="49"/>
      <c r="H11" s="49"/>
      <c r="I11" s="49"/>
      <c r="J11" s="49"/>
      <c r="K11" s="49"/>
      <c r="L11" s="49"/>
      <c r="M11" s="49"/>
      <c r="N11" s="49"/>
      <c r="O11" s="10"/>
      <c r="P11" s="10"/>
    </row>
    <row r="12" spans="1:16" ht="39.6" customHeight="1" x14ac:dyDescent="0.25">
      <c r="A12" s="49" t="s">
        <v>58</v>
      </c>
      <c r="B12" s="49"/>
      <c r="C12" s="49"/>
      <c r="D12" s="49"/>
      <c r="E12" s="49"/>
      <c r="F12" s="49"/>
      <c r="G12" s="49"/>
      <c r="H12" s="49"/>
      <c r="I12" s="49"/>
      <c r="J12" s="49"/>
      <c r="K12" s="49"/>
      <c r="L12" s="49"/>
      <c r="M12" s="49"/>
      <c r="N12" s="49"/>
    </row>
    <row r="13" spans="1:16" s="22" customFormat="1" ht="19.899999999999999" customHeight="1" x14ac:dyDescent="0.25">
      <c r="A13" s="47" t="s">
        <v>38</v>
      </c>
      <c r="B13" s="47"/>
      <c r="C13" s="47"/>
      <c r="D13" s="47"/>
      <c r="E13" s="47"/>
      <c r="F13" s="47"/>
      <c r="G13" s="47"/>
      <c r="H13" s="47"/>
      <c r="I13" s="47"/>
      <c r="J13" s="48"/>
      <c r="K13" s="47"/>
      <c r="L13" s="47"/>
      <c r="M13" s="47"/>
    </row>
    <row r="14" spans="1:16" s="22" customFormat="1" ht="31.15" customHeight="1" x14ac:dyDescent="0.25">
      <c r="A14" s="51" t="s">
        <v>39</v>
      </c>
      <c r="B14" s="51"/>
      <c r="C14" s="51"/>
      <c r="D14" s="51"/>
      <c r="E14" s="51"/>
      <c r="F14" s="51"/>
      <c r="G14" s="51"/>
      <c r="H14" s="51"/>
      <c r="I14" s="51"/>
      <c r="J14" s="51"/>
      <c r="K14" s="51"/>
      <c r="L14" s="51"/>
      <c r="M14" s="51"/>
      <c r="N14" s="51"/>
    </row>
    <row r="16" spans="1:16" ht="18" customHeight="1" x14ac:dyDescent="0.25">
      <c r="A16" s="4" t="s">
        <v>34</v>
      </c>
      <c r="B16" s="4"/>
      <c r="C16" s="4"/>
      <c r="D16" s="5"/>
      <c r="E16" s="5"/>
      <c r="F16" s="5"/>
    </row>
    <row r="17" spans="1:14" ht="99" customHeight="1" x14ac:dyDescent="0.25">
      <c r="A17" s="50" t="s">
        <v>79</v>
      </c>
      <c r="B17" s="50"/>
      <c r="C17" s="50"/>
      <c r="D17" s="50"/>
      <c r="E17" s="50"/>
      <c r="F17" s="50"/>
      <c r="G17" s="50"/>
      <c r="H17" s="50"/>
      <c r="I17" s="50"/>
      <c r="J17" s="50"/>
      <c r="K17" s="50"/>
      <c r="L17" s="50"/>
      <c r="M17" s="50"/>
      <c r="N17" s="50"/>
    </row>
    <row r="18" spans="1:14" ht="36" customHeight="1" x14ac:dyDescent="0.25">
      <c r="A18" s="45"/>
      <c r="B18" s="45"/>
      <c r="C18" s="45"/>
      <c r="D18" s="46"/>
      <c r="E18" s="46"/>
      <c r="F18" s="46"/>
      <c r="G18" s="46"/>
      <c r="H18" s="46"/>
      <c r="I18" s="46"/>
      <c r="J18" s="46"/>
      <c r="K18" s="46"/>
      <c r="L18" s="46"/>
      <c r="M18" s="46"/>
    </row>
  </sheetData>
  <mergeCells count="7">
    <mergeCell ref="A18:M18"/>
    <mergeCell ref="A13:M13"/>
    <mergeCell ref="A10:N10"/>
    <mergeCell ref="A11:N11"/>
    <mergeCell ref="A12:N12"/>
    <mergeCell ref="A14:N14"/>
    <mergeCell ref="A17:N17"/>
  </mergeCells>
  <pageMargins left="0" right="0" top="0.35433070866141736" bottom="0.35433070866141736" header="0.31496062992125984" footer="0.31496062992125984"/>
  <pageSetup paperSize="9" scale="80" orientation="portrait" r:id="rId1"/>
  <drawing r:id="rId2"/>
  <legacyDrawing r:id="rId3"/>
  <oleObjects>
    <mc:AlternateContent xmlns:mc="http://schemas.openxmlformats.org/markup-compatibility/2006">
      <mc:Choice Requires="x14">
        <oleObject progId="Word.Document.12" shapeId="1030" r:id="rId4">
          <objectPr defaultSize="0" r:id="rId5">
            <anchor moveWithCells="1">
              <from>
                <xdr:col>0</xdr:col>
                <xdr:colOff>542925</xdr:colOff>
                <xdr:row>17</xdr:row>
                <xdr:rowOff>247650</xdr:rowOff>
              </from>
              <to>
                <xdr:col>13</xdr:col>
                <xdr:colOff>95250</xdr:colOff>
                <xdr:row>32</xdr:row>
                <xdr:rowOff>47625</xdr:rowOff>
              </to>
            </anchor>
          </objectPr>
        </oleObject>
      </mc:Choice>
      <mc:Fallback>
        <oleObject progId="Word.Document.12" shapeId="1030"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N45"/>
  <sheetViews>
    <sheetView zoomScaleNormal="100" workbookViewId="0"/>
  </sheetViews>
  <sheetFormatPr defaultRowHeight="15" x14ac:dyDescent="0.25"/>
  <cols>
    <col min="1" max="1" width="35.140625" customWidth="1"/>
    <col min="2" max="2" width="14.42578125" customWidth="1"/>
    <col min="3" max="3" width="41.42578125" customWidth="1"/>
    <col min="4" max="4" width="65" customWidth="1"/>
    <col min="8" max="8" width="11.42578125" customWidth="1"/>
    <col min="13" max="13" width="9.42578125" bestFit="1" customWidth="1"/>
  </cols>
  <sheetData>
    <row r="1" spans="1:14" s="34" customFormat="1" ht="27" customHeight="1" x14ac:dyDescent="0.3">
      <c r="A1" s="34" t="s">
        <v>78</v>
      </c>
    </row>
    <row r="2" spans="1:14" x14ac:dyDescent="0.25">
      <c r="A2" s="33"/>
      <c r="M2" s="10"/>
      <c r="N2" s="10"/>
    </row>
    <row r="3" spans="1:14" x14ac:dyDescent="0.25">
      <c r="A3" s="35" t="s">
        <v>63</v>
      </c>
      <c r="B3" s="36" t="s">
        <v>64</v>
      </c>
      <c r="C3" s="40" t="s">
        <v>65</v>
      </c>
      <c r="D3" s="35" t="s">
        <v>66</v>
      </c>
      <c r="M3" s="10"/>
      <c r="N3" s="10"/>
    </row>
    <row r="4" spans="1:14" ht="18" customHeight="1" x14ac:dyDescent="0.25">
      <c r="A4" s="41" t="s">
        <v>82</v>
      </c>
      <c r="B4" s="3" t="s">
        <v>67</v>
      </c>
      <c r="C4" s="42"/>
      <c r="D4" s="41"/>
      <c r="M4" s="10"/>
      <c r="N4" s="10"/>
    </row>
    <row r="5" spans="1:14" x14ac:dyDescent="0.25">
      <c r="A5" s="41" t="s">
        <v>83</v>
      </c>
      <c r="B5" s="3" t="s">
        <v>15</v>
      </c>
      <c r="C5" s="42"/>
      <c r="D5" s="41"/>
      <c r="M5" s="10"/>
      <c r="N5" s="10"/>
    </row>
    <row r="6" spans="1:14" x14ac:dyDescent="0.25">
      <c r="A6" s="41" t="s">
        <v>84</v>
      </c>
      <c r="B6" s="3" t="s">
        <v>70</v>
      </c>
      <c r="C6" s="42"/>
      <c r="D6" s="3"/>
      <c r="M6" s="10"/>
      <c r="N6" s="10"/>
    </row>
    <row r="7" spans="1:14" x14ac:dyDescent="0.25">
      <c r="A7" s="41" t="s">
        <v>85</v>
      </c>
      <c r="B7" s="3" t="s">
        <v>16</v>
      </c>
      <c r="C7" s="42"/>
      <c r="D7" s="41"/>
    </row>
    <row r="8" spans="1:14" x14ac:dyDescent="0.25">
      <c r="A8" s="41" t="s">
        <v>86</v>
      </c>
      <c r="B8" s="3" t="s">
        <v>71</v>
      </c>
      <c r="C8" s="42"/>
      <c r="D8" s="3"/>
    </row>
    <row r="9" spans="1:14" x14ac:dyDescent="0.25">
      <c r="A9" s="41" t="s">
        <v>87</v>
      </c>
      <c r="B9" s="42" t="s">
        <v>16</v>
      </c>
      <c r="C9" s="42"/>
      <c r="D9" s="3"/>
    </row>
    <row r="10" spans="1:14" x14ac:dyDescent="0.25">
      <c r="A10" s="41" t="s">
        <v>18</v>
      </c>
      <c r="B10" s="3" t="s">
        <v>19</v>
      </c>
      <c r="C10" s="42"/>
      <c r="D10" s="3"/>
    </row>
    <row r="11" spans="1:14" ht="25.5" x14ac:dyDescent="0.25">
      <c r="A11" s="41" t="s">
        <v>88</v>
      </c>
      <c r="B11" s="3" t="s">
        <v>17</v>
      </c>
      <c r="C11" s="3" t="s">
        <v>76</v>
      </c>
      <c r="D11" s="27" t="s">
        <v>77</v>
      </c>
    </row>
    <row r="12" spans="1:14" x14ac:dyDescent="0.25">
      <c r="A12" s="41" t="s">
        <v>89</v>
      </c>
      <c r="B12" s="3" t="s">
        <v>17</v>
      </c>
      <c r="C12" s="42" t="s">
        <v>90</v>
      </c>
      <c r="D12" s="3"/>
    </row>
    <row r="13" spans="1:14" ht="107.45" customHeight="1" x14ac:dyDescent="0.25">
      <c r="A13" s="41" t="s">
        <v>91</v>
      </c>
      <c r="B13" s="3" t="s">
        <v>20</v>
      </c>
      <c r="C13" s="42"/>
      <c r="D13" s="3"/>
    </row>
    <row r="14" spans="1:14" ht="71.45" customHeight="1" x14ac:dyDescent="0.25">
      <c r="A14" s="41" t="s">
        <v>92</v>
      </c>
      <c r="B14" s="43" t="s">
        <v>17</v>
      </c>
      <c r="C14" s="42" t="s">
        <v>90</v>
      </c>
      <c r="D14" s="7"/>
    </row>
    <row r="15" spans="1:14" ht="102" customHeight="1" x14ac:dyDescent="0.25">
      <c r="A15" s="41" t="s">
        <v>27</v>
      </c>
      <c r="B15" s="3" t="s">
        <v>15</v>
      </c>
      <c r="C15" s="42" t="s">
        <v>24</v>
      </c>
      <c r="D15" s="3" t="s">
        <v>93</v>
      </c>
    </row>
    <row r="16" spans="1:14" ht="74.25" customHeight="1" x14ac:dyDescent="0.25">
      <c r="A16" s="41" t="s">
        <v>28</v>
      </c>
      <c r="B16" s="42" t="s">
        <v>20</v>
      </c>
      <c r="C16" s="42" t="s">
        <v>32</v>
      </c>
      <c r="D16" s="3" t="s">
        <v>94</v>
      </c>
    </row>
    <row r="17" spans="1:4" ht="93.75" customHeight="1" x14ac:dyDescent="0.25">
      <c r="A17" s="41" t="s">
        <v>41</v>
      </c>
      <c r="B17" s="3" t="s">
        <v>23</v>
      </c>
      <c r="C17" s="42" t="s">
        <v>33</v>
      </c>
      <c r="D17" s="3" t="s">
        <v>95</v>
      </c>
    </row>
    <row r="18" spans="1:4" x14ac:dyDescent="0.25">
      <c r="C18" s="44"/>
    </row>
    <row r="19" spans="1:4" x14ac:dyDescent="0.25">
      <c r="C19" s="44"/>
    </row>
    <row r="20" spans="1:4" ht="44.45" customHeight="1" x14ac:dyDescent="0.25">
      <c r="C20" s="44"/>
    </row>
    <row r="21" spans="1:4" x14ac:dyDescent="0.25">
      <c r="C21" s="44"/>
    </row>
    <row r="22" spans="1:4" ht="14.45" customHeight="1" x14ac:dyDescent="0.25">
      <c r="C22" s="44"/>
    </row>
    <row r="23" spans="1:4" x14ac:dyDescent="0.25">
      <c r="C23" s="44"/>
    </row>
    <row r="24" spans="1:4" x14ac:dyDescent="0.25">
      <c r="C24" s="44"/>
    </row>
    <row r="25" spans="1:4" x14ac:dyDescent="0.25">
      <c r="C25" s="44"/>
    </row>
    <row r="26" spans="1:4" x14ac:dyDescent="0.25">
      <c r="C26" s="44"/>
    </row>
    <row r="27" spans="1:4" x14ac:dyDescent="0.25">
      <c r="C27" s="44"/>
    </row>
    <row r="28" spans="1:4" x14ac:dyDescent="0.25">
      <c r="C28" s="44"/>
    </row>
    <row r="29" spans="1:4" x14ac:dyDescent="0.25">
      <c r="C29" s="44"/>
    </row>
    <row r="30" spans="1:4" x14ac:dyDescent="0.25">
      <c r="C30" s="44"/>
    </row>
    <row r="31" spans="1:4" x14ac:dyDescent="0.25">
      <c r="C31" s="44"/>
    </row>
    <row r="32" spans="1:4" x14ac:dyDescent="0.25">
      <c r="C32" s="44"/>
    </row>
    <row r="33" spans="3:3" x14ac:dyDescent="0.25">
      <c r="C33" s="44"/>
    </row>
    <row r="34" spans="3:3" x14ac:dyDescent="0.25">
      <c r="C34" s="44"/>
    </row>
    <row r="35" spans="3:3" x14ac:dyDescent="0.25">
      <c r="C35" s="44"/>
    </row>
    <row r="36" spans="3:3" x14ac:dyDescent="0.25">
      <c r="C36" s="44"/>
    </row>
    <row r="37" spans="3:3" x14ac:dyDescent="0.25">
      <c r="C37" s="44"/>
    </row>
    <row r="38" spans="3:3" x14ac:dyDescent="0.25">
      <c r="C38" s="44"/>
    </row>
    <row r="39" spans="3:3" x14ac:dyDescent="0.25">
      <c r="C39" s="44"/>
    </row>
    <row r="40" spans="3:3" x14ac:dyDescent="0.25">
      <c r="C40" s="44"/>
    </row>
    <row r="41" spans="3:3" x14ac:dyDescent="0.25">
      <c r="C41" s="44"/>
    </row>
    <row r="42" spans="3:3" x14ac:dyDescent="0.25">
      <c r="C42" s="44"/>
    </row>
    <row r="43" spans="3:3" x14ac:dyDescent="0.25">
      <c r="C43" s="44"/>
    </row>
    <row r="44" spans="3:3" x14ac:dyDescent="0.25">
      <c r="C44" s="44"/>
    </row>
    <row r="45" spans="3:3" x14ac:dyDescent="0.25">
      <c r="C45" s="44"/>
    </row>
  </sheetData>
  <pageMargins left="0.39370078740157483" right="0.35433070866141736" top="0.74803149606299213" bottom="0.74803149606299213" header="0.31496062992125984" footer="0.31496062992125984"/>
  <pageSetup paperSize="9" scale="89" fitToHeight="0" orientation="landscape" r:id="rId1"/>
  <drawing r:id="rId2"/>
  <legacyDrawing r:id="rId3"/>
  <oleObjects>
    <mc:AlternateContent xmlns:mc="http://schemas.openxmlformats.org/markup-compatibility/2006">
      <mc:Choice Requires="x14">
        <oleObject progId="Word.Document.12" shapeId="2049" r:id="rId4">
          <objectPr defaultSize="0" autoPict="0" r:id="rId5">
            <anchor moveWithCells="1">
              <from>
                <xdr:col>0</xdr:col>
                <xdr:colOff>504825</xdr:colOff>
                <xdr:row>29</xdr:row>
                <xdr:rowOff>38100</xdr:rowOff>
              </from>
              <to>
                <xdr:col>3</xdr:col>
                <xdr:colOff>3362325</xdr:colOff>
                <xdr:row>45</xdr:row>
                <xdr:rowOff>85725</xdr:rowOff>
              </to>
            </anchor>
          </objectPr>
        </oleObject>
      </mc:Choice>
      <mc:Fallback>
        <oleObject progId="Word.Document.12"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23"/>
  <sheetViews>
    <sheetView zoomScale="90" zoomScaleNormal="90" workbookViewId="0">
      <selection activeCell="D28" sqref="D28"/>
    </sheetView>
  </sheetViews>
  <sheetFormatPr defaultRowHeight="15" x14ac:dyDescent="0.25"/>
  <cols>
    <col min="1" max="1" width="17" customWidth="1"/>
    <col min="2" max="2" width="14.28515625" customWidth="1"/>
    <col min="3" max="3" width="16.42578125" customWidth="1"/>
    <col min="4" max="4" width="10.28515625" bestFit="1" customWidth="1"/>
    <col min="5" max="5" width="18.28515625" customWidth="1"/>
    <col min="6" max="6" width="10.28515625" customWidth="1"/>
    <col min="7" max="7" width="14.28515625" customWidth="1"/>
    <col min="8" max="8" width="9.28515625" customWidth="1"/>
    <col min="9" max="9" width="3.42578125" bestFit="1" customWidth="1"/>
    <col min="10" max="10" width="10.5703125" customWidth="1"/>
    <col min="12" max="12" width="12.140625" customWidth="1"/>
    <col min="13" max="13" width="8.5703125" customWidth="1"/>
    <col min="16" max="16" width="17.5703125" customWidth="1"/>
    <col min="18" max="18" width="13" customWidth="1"/>
  </cols>
  <sheetData>
    <row r="1" spans="1:17" ht="180.6" customHeight="1" x14ac:dyDescent="0.25">
      <c r="A1" s="1" t="s">
        <v>0</v>
      </c>
      <c r="B1" s="1" t="s">
        <v>68</v>
      </c>
      <c r="C1" s="1" t="s">
        <v>69</v>
      </c>
      <c r="D1" s="1" t="s">
        <v>1</v>
      </c>
      <c r="E1" s="1" t="s">
        <v>2</v>
      </c>
      <c r="F1" s="1" t="s">
        <v>3</v>
      </c>
      <c r="G1" s="1" t="s">
        <v>4</v>
      </c>
      <c r="H1" s="1" t="s">
        <v>5</v>
      </c>
      <c r="I1" s="1" t="s">
        <v>96</v>
      </c>
      <c r="J1" s="1" t="s">
        <v>6</v>
      </c>
      <c r="K1" s="1" t="s">
        <v>7</v>
      </c>
      <c r="L1" s="11" t="s">
        <v>36</v>
      </c>
      <c r="M1" s="11" t="s">
        <v>37</v>
      </c>
      <c r="N1" s="13" t="s">
        <v>40</v>
      </c>
      <c r="O1" s="6" t="s">
        <v>26</v>
      </c>
      <c r="P1" s="9" t="s">
        <v>22</v>
      </c>
      <c r="Q1" s="9" t="s">
        <v>21</v>
      </c>
    </row>
    <row r="2" spans="1:17" x14ac:dyDescent="0.25">
      <c r="A2" s="2" t="s">
        <v>42</v>
      </c>
      <c r="B2" s="2"/>
      <c r="C2" s="2"/>
      <c r="D2" s="2"/>
      <c r="E2" s="21"/>
      <c r="F2" s="2"/>
      <c r="G2" s="2" t="s">
        <v>8</v>
      </c>
      <c r="H2" s="26" t="s">
        <v>9</v>
      </c>
      <c r="I2" s="26" t="s">
        <v>10</v>
      </c>
      <c r="J2" s="2">
        <v>0</v>
      </c>
      <c r="K2" s="26" t="s">
        <v>14</v>
      </c>
      <c r="L2" s="12">
        <v>2075</v>
      </c>
      <c r="M2" s="12">
        <v>100</v>
      </c>
      <c r="N2" s="14">
        <v>6</v>
      </c>
      <c r="O2" s="8">
        <f>(N2*M2/100)/6</f>
        <v>1</v>
      </c>
      <c r="P2" s="28">
        <f xml:space="preserve"> L2 * O2 * 104/100</f>
        <v>2158</v>
      </c>
      <c r="Q2" s="29">
        <f t="shared" ref="Q2:Q8" si="0">P2/3</f>
        <v>719.33333333333337</v>
      </c>
    </row>
    <row r="3" spans="1:17" x14ac:dyDescent="0.25">
      <c r="A3" s="2" t="s">
        <v>43</v>
      </c>
      <c r="B3" s="2"/>
      <c r="C3" s="2"/>
      <c r="D3" s="2"/>
      <c r="E3" s="21"/>
      <c r="F3" s="2"/>
      <c r="G3" s="2" t="s">
        <v>8</v>
      </c>
      <c r="H3" s="26" t="s">
        <v>9</v>
      </c>
      <c r="I3" s="26" t="s">
        <v>10</v>
      </c>
      <c r="J3" s="2">
        <v>9</v>
      </c>
      <c r="K3" s="26" t="s">
        <v>14</v>
      </c>
      <c r="L3" s="12">
        <v>3650</v>
      </c>
      <c r="M3" s="12">
        <v>50</v>
      </c>
      <c r="N3" s="14">
        <v>6</v>
      </c>
      <c r="O3" s="8">
        <f t="shared" ref="O3:O8" si="1">(N3*M3/100)/6</f>
        <v>0.5</v>
      </c>
      <c r="P3" s="28">
        <f t="shared" ref="P3:P8" si="2" xml:space="preserve"> L3 * O3 * 104/100</f>
        <v>1898</v>
      </c>
      <c r="Q3" s="29">
        <f t="shared" si="0"/>
        <v>632.66666666666663</v>
      </c>
    </row>
    <row r="4" spans="1:17" x14ac:dyDescent="0.25">
      <c r="A4" s="2" t="s">
        <v>44</v>
      </c>
      <c r="B4" s="2"/>
      <c r="C4" s="2"/>
      <c r="D4" s="2"/>
      <c r="E4" s="21"/>
      <c r="F4" s="2"/>
      <c r="G4" s="2" t="s">
        <v>31</v>
      </c>
      <c r="H4" s="26" t="s">
        <v>9</v>
      </c>
      <c r="I4" s="26" t="s">
        <v>10</v>
      </c>
      <c r="J4" s="2">
        <v>9</v>
      </c>
      <c r="K4" s="26" t="s">
        <v>14</v>
      </c>
      <c r="L4" s="12">
        <v>4000</v>
      </c>
      <c r="M4" s="12">
        <v>50</v>
      </c>
      <c r="N4" s="14">
        <v>6</v>
      </c>
      <c r="O4" s="8">
        <f t="shared" si="1"/>
        <v>0.5</v>
      </c>
      <c r="P4" s="28">
        <f t="shared" si="2"/>
        <v>2080</v>
      </c>
      <c r="Q4" s="29">
        <f t="shared" si="0"/>
        <v>693.33333333333337</v>
      </c>
    </row>
    <row r="5" spans="1:17" x14ac:dyDescent="0.25">
      <c r="A5" s="2" t="s">
        <v>45</v>
      </c>
      <c r="B5" s="2" t="s">
        <v>72</v>
      </c>
      <c r="C5" s="37" t="s">
        <v>73</v>
      </c>
      <c r="D5" s="2" t="s">
        <v>49</v>
      </c>
      <c r="E5" s="7" t="s">
        <v>52</v>
      </c>
      <c r="F5" s="2" t="s">
        <v>55</v>
      </c>
      <c r="G5" s="2" t="s">
        <v>31</v>
      </c>
      <c r="H5" s="26" t="s">
        <v>9</v>
      </c>
      <c r="I5" s="26" t="s">
        <v>10</v>
      </c>
      <c r="J5" s="2">
        <v>0</v>
      </c>
      <c r="K5" s="26" t="s">
        <v>10</v>
      </c>
      <c r="L5" s="12">
        <v>3025</v>
      </c>
      <c r="M5" s="12">
        <v>100</v>
      </c>
      <c r="N5" s="14">
        <v>6</v>
      </c>
      <c r="O5" s="8">
        <f t="shared" si="1"/>
        <v>1</v>
      </c>
      <c r="P5" s="28">
        <f t="shared" si="2"/>
        <v>3146</v>
      </c>
      <c r="Q5" s="29">
        <f t="shared" si="0"/>
        <v>1048.6666666666667</v>
      </c>
    </row>
    <row r="6" spans="1:17" x14ac:dyDescent="0.25">
      <c r="A6" s="2" t="s">
        <v>46</v>
      </c>
      <c r="B6" s="2" t="s">
        <v>72</v>
      </c>
      <c r="C6" s="37" t="s">
        <v>74</v>
      </c>
      <c r="D6" s="2" t="s">
        <v>50</v>
      </c>
      <c r="E6" s="7" t="s">
        <v>53</v>
      </c>
      <c r="F6" s="2" t="s">
        <v>56</v>
      </c>
      <c r="G6" s="2" t="s">
        <v>30</v>
      </c>
      <c r="H6" s="26" t="s">
        <v>13</v>
      </c>
      <c r="I6" s="26" t="s">
        <v>10</v>
      </c>
      <c r="J6" s="2">
        <v>12</v>
      </c>
      <c r="K6" s="26" t="s">
        <v>10</v>
      </c>
      <c r="L6" s="15">
        <v>3833</v>
      </c>
      <c r="M6" s="15">
        <v>80</v>
      </c>
      <c r="N6" s="14">
        <v>6</v>
      </c>
      <c r="O6" s="8">
        <f t="shared" si="1"/>
        <v>0.79999999999999993</v>
      </c>
      <c r="P6" s="28">
        <f t="shared" si="2"/>
        <v>3189.0559999999996</v>
      </c>
      <c r="Q6" s="29">
        <f t="shared" si="0"/>
        <v>1063.0186666666666</v>
      </c>
    </row>
    <row r="7" spans="1:17" x14ac:dyDescent="0.25">
      <c r="A7" s="2" t="s">
        <v>47</v>
      </c>
      <c r="B7" s="2" t="s">
        <v>72</v>
      </c>
      <c r="C7" s="37" t="s">
        <v>75</v>
      </c>
      <c r="D7" s="2" t="s">
        <v>51</v>
      </c>
      <c r="E7" s="7" t="s">
        <v>54</v>
      </c>
      <c r="F7" s="2" t="s">
        <v>57</v>
      </c>
      <c r="G7" s="2" t="s">
        <v>12</v>
      </c>
      <c r="H7" s="26" t="s">
        <v>13</v>
      </c>
      <c r="I7" s="26" t="s">
        <v>10</v>
      </c>
      <c r="J7" s="2">
        <v>12</v>
      </c>
      <c r="K7" s="26" t="s">
        <v>10</v>
      </c>
      <c r="L7" s="12">
        <v>3866</v>
      </c>
      <c r="M7" s="12">
        <v>100</v>
      </c>
      <c r="N7" s="14">
        <v>6</v>
      </c>
      <c r="O7" s="8">
        <f>(N7*M7/100)/6</f>
        <v>1</v>
      </c>
      <c r="P7" s="28">
        <f t="shared" si="2"/>
        <v>4020.64</v>
      </c>
      <c r="Q7" s="29">
        <f>P7/3</f>
        <v>1340.2133333333334</v>
      </c>
    </row>
    <row r="8" spans="1:17" x14ac:dyDescent="0.25">
      <c r="A8" s="2" t="s">
        <v>48</v>
      </c>
      <c r="B8" s="2"/>
      <c r="C8" s="2"/>
      <c r="D8" s="2"/>
      <c r="E8" s="21"/>
      <c r="F8" s="2"/>
      <c r="G8" s="2" t="s">
        <v>31</v>
      </c>
      <c r="H8" s="26" t="s">
        <v>29</v>
      </c>
      <c r="I8" s="26" t="s">
        <v>14</v>
      </c>
      <c r="J8" s="2">
        <v>12</v>
      </c>
      <c r="K8" s="26" t="s">
        <v>14</v>
      </c>
      <c r="L8" s="12">
        <v>4000</v>
      </c>
      <c r="M8" s="12">
        <v>100</v>
      </c>
      <c r="N8" s="14">
        <v>1</v>
      </c>
      <c r="O8" s="8">
        <f t="shared" si="1"/>
        <v>0.16666666666666666</v>
      </c>
      <c r="P8" s="28">
        <f t="shared" si="2"/>
        <v>693.33333333333326</v>
      </c>
      <c r="Q8" s="29">
        <f t="shared" si="0"/>
        <v>231.11111111111109</v>
      </c>
    </row>
    <row r="9" spans="1:17" x14ac:dyDescent="0.25">
      <c r="L9" s="23"/>
      <c r="M9" s="24"/>
      <c r="N9" s="32" t="s">
        <v>25</v>
      </c>
      <c r="O9" s="25">
        <f>SUM(O2:O8)</f>
        <v>4.9666666666666668</v>
      </c>
      <c r="P9" s="30">
        <f>SUM(P2:P8)</f>
        <v>17185.029333333332</v>
      </c>
      <c r="Q9" s="31">
        <f>SUM(Q2:Q8)</f>
        <v>5728.3431111111113</v>
      </c>
    </row>
    <row r="12" spans="1:17" x14ac:dyDescent="0.25">
      <c r="O12" s="16"/>
      <c r="P12" s="17"/>
      <c r="Q12" s="18"/>
    </row>
    <row r="13" spans="1:17" x14ac:dyDescent="0.25">
      <c r="O13" s="16"/>
      <c r="P13" s="17"/>
      <c r="Q13" s="18"/>
    </row>
    <row r="16" spans="1:17" x14ac:dyDescent="0.25">
      <c r="B16" s="4"/>
      <c r="C16" s="4"/>
      <c r="E16" s="19"/>
      <c r="H16" s="19"/>
      <c r="K16" t="s">
        <v>11</v>
      </c>
    </row>
    <row r="17" spans="5:17" x14ac:dyDescent="0.25">
      <c r="E17" s="19"/>
      <c r="H17" s="19"/>
    </row>
    <row r="18" spans="5:17" x14ac:dyDescent="0.25">
      <c r="E18" s="19"/>
      <c r="H18" s="19"/>
    </row>
    <row r="19" spans="5:17" x14ac:dyDescent="0.25">
      <c r="E19" s="19"/>
      <c r="H19" s="19"/>
    </row>
    <row r="20" spans="5:17" x14ac:dyDescent="0.25">
      <c r="L20" s="19"/>
      <c r="M20" s="19"/>
      <c r="N20" s="19"/>
    </row>
    <row r="22" spans="5:17" x14ac:dyDescent="0.25">
      <c r="O22" s="16"/>
      <c r="P22" s="17"/>
      <c r="Q22" s="18"/>
    </row>
    <row r="23" spans="5:17" x14ac:dyDescent="0.25">
      <c r="O23" s="16"/>
      <c r="P23" s="17"/>
      <c r="Q23" s="18"/>
    </row>
  </sheetData>
  <pageMargins left="0" right="0"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Tracciato ASS.ORD-ASS.SOL (es.)</vt:lpstr>
      <vt:lpstr>Descrizione tracciato</vt:lpstr>
      <vt:lpstr>Ore lavorabili</vt:lpstr>
      <vt:lpstr>'Descrizione tracciato'!Area_stampa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Windows</dc:creator>
  <cp:lastModifiedBy>user</cp:lastModifiedBy>
  <cp:lastPrinted>2015-11-20T09:14:25Z</cp:lastPrinted>
  <dcterms:created xsi:type="dcterms:W3CDTF">2015-11-02T17:45:17Z</dcterms:created>
  <dcterms:modified xsi:type="dcterms:W3CDTF">2020-03-24T10:31:52Z</dcterms:modified>
</cp:coreProperties>
</file>